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IAO\Cong khai NS\cong khai NS 2024\Nam 2024\kem file\"/>
    </mc:Choice>
  </mc:AlternateContent>
  <bookViews>
    <workbookView xWindow="-120" yWindow="-120" windowWidth="19440" windowHeight="11640"/>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1" l="1"/>
  <c r="D30" i="1"/>
  <c r="E30" i="1" l="1"/>
  <c r="E11" i="1" l="1"/>
  <c r="E14" i="1"/>
  <c r="E16" i="1"/>
  <c r="E17" i="1"/>
  <c r="E18" i="1"/>
  <c r="E19" i="1"/>
  <c r="E20" i="1"/>
  <c r="E21" i="1"/>
  <c r="E22" i="1"/>
  <c r="E23" i="1"/>
  <c r="E24" i="1"/>
  <c r="E25" i="1"/>
  <c r="E27" i="1"/>
  <c r="E28" i="1"/>
  <c r="D10" i="1"/>
  <c r="D9" i="1" s="1"/>
  <c r="D8" i="1" s="1"/>
  <c r="C10" i="1"/>
  <c r="C9" i="1" s="1"/>
  <c r="C8" i="1" l="1"/>
  <c r="E10" i="1"/>
  <c r="E9" i="1"/>
  <c r="E8" i="1" l="1"/>
  <c r="A17" i="1"/>
  <c r="A18" i="1" s="1"/>
  <c r="A19" i="1" s="1"/>
  <c r="A20" i="1" s="1"/>
  <c r="A21" i="1" s="1"/>
  <c r="A22" i="1" s="1"/>
  <c r="A23" i="1" s="1"/>
  <c r="A24" i="1" s="1"/>
  <c r="A25" i="1" s="1"/>
</calcChain>
</file>

<file path=xl/sharedStrings.xml><?xml version="1.0" encoding="utf-8"?>
<sst xmlns="http://schemas.openxmlformats.org/spreadsheetml/2006/main" count="44" uniqueCount="43">
  <si>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</si>
  <si>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</si>
  <si>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</si>
  <si>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</si>
  <si>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</si>
  <si>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</si>
  <si>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</si>
  <si>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</si>
  <si>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</si>
  <si>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</si>
  <si>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</si>
  <si>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</si>
  <si>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</si>
  <si>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</si>
  <si>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</si>
  <si>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</si>
  <si>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</si>
  <si>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</si>
  <si>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</si>
  <si>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</si>
  <si>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</si>
  <si>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</si>
  <si>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</si>
  <si>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</si>
  <si>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</si>
  <si>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</si>
  <si>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</si>
  <si>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</si>
  <si>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</si>
  <si>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</si>
  <si>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</si>
  <si>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</si>
  <si>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</si>
  <si>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</si>
  <si>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</si>
  <si>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</si>
  <si>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</si>
  <si>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</si>
  <si>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</si>
  <si>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THỰC HIỆN CHI NGÂN SÁCH ĐỊA PHƯƠNG NĂM 2024</t>
  </si>
  <si>
    <t>THỰC HIỆN NĂM 2024</t>
  </si>
  <si>
    <t>VI</t>
  </si>
  <si>
    <t>Chi tạo nguồn, điều chỉnh tiền lương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</si>
</sst>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19" fillId="0" borderId="0"/>
    <xf numFmtId="0" fontId="12" fillId="0" borderId="0"/>
    <xf numFmtId="0" fontId="17" fillId="0" borderId="0"/>
    <xf numFmtId="0" fontId="1" fillId="0" borderId="0"/>
    <xf numFmtId="43" fontId="20" fillId="0" borderId="0" applyFont="0" applyFill="0" applyBorder="0" applyAlignment="0" applyProtection="0"/>
  </cellStyleXfs>
  <cellXfs count="53">
    <xf numFmtId="0" fontId="0" fillId="0" borderId="0" xfId="0"/>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applyAlignment="1">
      <alignment horizontal="center"/>
    </xf>
    <xf numFmtId="0" fontId="4" fillId="0" borderId="3" xfId="0" applyFont="1" applyFill="1" applyBorder="1" applyAlignment="1">
      <alignment horizontal="center"/>
    </xf>
    <xf numFmtId="0" fontId="3"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5" fillId="0" borderId="3" xfId="0" applyFont="1" applyFill="1" applyBorder="1" applyAlignment="1">
      <alignment horizontal="center" vertical="center"/>
    </xf>
    <xf numFmtId="0" fontId="14" fillId="0" borderId="3" xfId="0" applyFont="1" applyFill="1" applyBorder="1"/>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3" fillId="0" borderId="3" xfId="0" applyFont="1" applyFill="1" applyBorder="1" applyAlignment="1">
      <alignment horizontal="left" wrapText="1"/>
    </xf>
    <xf numFmtId="0" fontId="16" fillId="0" borderId="3" xfId="0" applyFont="1" applyFill="1" applyBorder="1" applyAlignment="1">
      <alignment wrapText="1"/>
    </xf>
    <xf numFmtId="0" fontId="5" fillId="0" borderId="0" xfId="0" applyFont="1" applyFill="1" applyAlignment="1">
      <alignment horizontal="center"/>
    </xf>
    <xf numFmtId="43" fontId="6" fillId="0" borderId="3" xfId="11" applyFont="1" applyFill="1" applyBorder="1"/>
    <xf numFmtId="165" fontId="6" fillId="0" borderId="3" xfId="11" applyNumberFormat="1" applyFont="1" applyFill="1" applyBorder="1"/>
    <xf numFmtId="165" fontId="5" fillId="0" borderId="2" xfId="11" applyNumberFormat="1" applyFont="1" applyFill="1" applyBorder="1"/>
    <xf numFmtId="0" fontId="9" fillId="0" borderId="0" xfId="0" applyFont="1" applyFill="1"/>
    <xf numFmtId="165" fontId="5" fillId="0" borderId="3" xfId="11" applyNumberFormat="1" applyFont="1" applyFill="1" applyBorder="1"/>
    <xf numFmtId="165" fontId="4" fillId="0" borderId="3" xfId="11" applyNumberFormat="1" applyFont="1" applyFill="1" applyBorder="1"/>
    <xf numFmtId="43" fontId="5" fillId="0" borderId="2" xfId="11" applyFont="1" applyFill="1" applyBorder="1"/>
    <xf numFmtId="43" fontId="5" fillId="0" borderId="3" xfId="11" applyFont="1" applyFill="1" applyBorder="1"/>
    <xf numFmtId="43" fontId="4" fillId="0" borderId="3" xfId="11" applyFont="1" applyFill="1" applyBorder="1"/>
    <xf numFmtId="165" fontId="9" fillId="0" borderId="0" xfId="0" applyNumberFormat="1" applyFont="1" applyFill="1"/>
    <xf numFmtId="43" fontId="4" fillId="0" borderId="4" xfId="11" applyFont="1" applyFill="1" applyBorder="1"/>
    <xf numFmtId="0" fontId="4" fillId="0" borderId="4" xfId="0" applyFont="1" applyFill="1" applyBorder="1" applyAlignment="1">
      <alignment horizontal="center"/>
    </xf>
    <xf numFmtId="0" fontId="4" fillId="0" borderId="4" xfId="0" applyFont="1" applyFill="1" applyBorder="1"/>
    <xf numFmtId="165" fontId="4" fillId="0" borderId="4" xfId="11" applyNumberFormat="1" applyFont="1" applyFill="1" applyBorder="1"/>
    <xf numFmtId="165" fontId="11" fillId="0" borderId="0" xfId="0" applyNumberFormat="1" applyFont="1" applyFill="1"/>
    <xf numFmtId="0" fontId="5" fillId="0" borderId="0" xfId="0" applyFont="1" applyFill="1" applyAlignment="1">
      <alignment horizontal="center"/>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18"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pane xSplit="2" ySplit="8" topLeftCell="C24" activePane="bottomRight" state="frozen"/>
      <selection pane="topRight" activeCell="C1" sqref="C1"/>
      <selection pane="bottomLeft" activeCell="A9" sqref="A9"/>
      <selection pane="bottomRight" activeCell="J7" sqref="J7"/>
    </sheetView>
  </sheetViews>
  <sheetFormatPr defaultColWidth="12.85546875" defaultRowHeight="15.75"/>
  <cols>
    <col min="1" max="1" width="7.28515625" style="5" customWidth="1"/>
    <col min="2" max="2" width="72.85546875" style="5" customWidth="1"/>
    <col min="3" max="3" width="14" style="5" bestFit="1" customWidth="1"/>
    <col min="4" max="4" width="12.7109375" style="5" bestFit="1" customWidth="1"/>
    <col min="5" max="5" width="10.42578125" style="4" bestFit="1" customWidth="1"/>
    <col min="6" max="6" width="13.5703125" style="4" customWidth="1"/>
    <col min="7" max="7" width="12.85546875" style="5"/>
    <col min="8" max="8" width="13.5703125" style="5" bestFit="1" customWidth="1"/>
    <col min="9" max="16384" width="12.85546875" style="5"/>
  </cols>
  <sheetData>
    <row r="1" spans="1:10" ht="21" customHeight="1">
      <c r="A1" s="3"/>
      <c r="B1" s="3"/>
      <c r="C1" s="4"/>
      <c r="D1" s="15"/>
      <c r="E1" s="41" t="s">
        <v>25</v>
      </c>
      <c r="F1" s="41"/>
    </row>
    <row r="2" spans="1:10" ht="18.75">
      <c r="A2" s="3"/>
      <c r="B2" s="3"/>
      <c r="C2" s="4"/>
      <c r="D2" s="15"/>
      <c r="E2" s="25"/>
      <c r="F2" s="25"/>
    </row>
    <row r="3" spans="1:10">
      <c r="A3" s="42" t="s">
        <v>39</v>
      </c>
      <c r="B3" s="42"/>
      <c r="C3" s="42"/>
      <c r="D3" s="42"/>
      <c r="E3" s="42"/>
      <c r="F3" s="42"/>
    </row>
    <row r="4" spans="1:10">
      <c r="A4" s="43"/>
      <c r="B4" s="43"/>
      <c r="C4" s="43"/>
      <c r="D4" s="43"/>
      <c r="E4" s="43"/>
      <c r="F4" s="43"/>
    </row>
    <row r="5" spans="1:10" ht="19.5" customHeight="1">
      <c r="A5" s="6"/>
      <c r="B5" s="6"/>
      <c r="C5" s="7"/>
      <c r="D5" s="44" t="s">
        <v>0</v>
      </c>
      <c r="E5" s="44"/>
      <c r="F5" s="44"/>
    </row>
    <row r="6" spans="1:10" s="16" customFormat="1" ht="37.5" customHeight="1">
      <c r="A6" s="45" t="s">
        <v>1</v>
      </c>
      <c r="B6" s="46" t="s">
        <v>2</v>
      </c>
      <c r="C6" s="47" t="s">
        <v>22</v>
      </c>
      <c r="D6" s="49" t="s">
        <v>40</v>
      </c>
      <c r="E6" s="51" t="s">
        <v>23</v>
      </c>
      <c r="F6" s="52"/>
    </row>
    <row r="7" spans="1:10" s="16" customFormat="1" ht="49.5" customHeight="1">
      <c r="A7" s="45"/>
      <c r="B7" s="45"/>
      <c r="C7" s="48"/>
      <c r="D7" s="50"/>
      <c r="E7" s="1" t="s">
        <v>22</v>
      </c>
      <c r="F7" s="2" t="s">
        <v>24</v>
      </c>
    </row>
    <row r="8" spans="1:10" s="29" customFormat="1" ht="20.100000000000001" customHeight="1">
      <c r="A8" s="8"/>
      <c r="B8" s="18" t="s">
        <v>9</v>
      </c>
      <c r="C8" s="28">
        <f>+C9+C30</f>
        <v>20667712.899999999</v>
      </c>
      <c r="D8" s="28">
        <f>+D9+D30</f>
        <v>20934867.081859</v>
      </c>
      <c r="E8" s="32">
        <f>D8/C8%</f>
        <v>101.2926160874772</v>
      </c>
      <c r="F8" s="32">
        <v>126.02200013106598</v>
      </c>
      <c r="H8" s="28"/>
      <c r="J8" s="35"/>
    </row>
    <row r="9" spans="1:10" s="29" customFormat="1" ht="20.100000000000001" customHeight="1">
      <c r="A9" s="9" t="s">
        <v>3</v>
      </c>
      <c r="B9" s="14" t="s">
        <v>26</v>
      </c>
      <c r="C9" s="30">
        <f>+C10+C14+C26+C27+C28+C29</f>
        <v>16658718.899999999</v>
      </c>
      <c r="D9" s="30">
        <f>+D10+D14+D26+D27+D28+D29</f>
        <v>16042481.552827001</v>
      </c>
      <c r="E9" s="33">
        <f t="shared" ref="E9:E30" si="0">D9/C9%</f>
        <v>96.300811899929485</v>
      </c>
      <c r="F9" s="33">
        <v>113.45726458121476</v>
      </c>
    </row>
    <row r="10" spans="1:10" s="29" customFormat="1" ht="20.100000000000001" customHeight="1">
      <c r="A10" s="9" t="s">
        <v>5</v>
      </c>
      <c r="B10" s="14" t="s">
        <v>14</v>
      </c>
      <c r="C10" s="30">
        <f>+C11+C12+C13</f>
        <v>3988941</v>
      </c>
      <c r="D10" s="30">
        <f>+D11+D12+D13</f>
        <v>3004087.8718269998</v>
      </c>
      <c r="E10" s="33">
        <f t="shared" si="0"/>
        <v>75.31041125519279</v>
      </c>
      <c r="F10" s="33">
        <v>95.154249215724093</v>
      </c>
    </row>
    <row r="11" spans="1:10" s="7" customFormat="1" ht="20.100000000000001" customHeight="1">
      <c r="A11" s="10">
        <v>1</v>
      </c>
      <c r="B11" s="13" t="s">
        <v>15</v>
      </c>
      <c r="C11" s="31">
        <v>3988941</v>
      </c>
      <c r="D11" s="31">
        <v>3004087.8718269998</v>
      </c>
      <c r="E11" s="34">
        <f t="shared" si="0"/>
        <v>75.31041125519279</v>
      </c>
      <c r="F11" s="34">
        <v>95.154249215724093</v>
      </c>
    </row>
    <row r="12" spans="1:10" s="7" customFormat="1" ht="48">
      <c r="A12" s="17">
        <v>2</v>
      </c>
      <c r="B12" s="21" t="s">
        <v>16</v>
      </c>
      <c r="C12" s="31">
        <v>0</v>
      </c>
      <c r="D12" s="31">
        <v>0</v>
      </c>
      <c r="E12" s="34"/>
      <c r="F12" s="34"/>
    </row>
    <row r="13" spans="1:10" s="7" customFormat="1" ht="20.100000000000001" customHeight="1">
      <c r="A13" s="10">
        <v>3</v>
      </c>
      <c r="B13" s="22" t="s">
        <v>17</v>
      </c>
      <c r="C13" s="31">
        <v>0</v>
      </c>
      <c r="D13" s="31">
        <v>0</v>
      </c>
      <c r="E13" s="34"/>
      <c r="F13" s="34"/>
    </row>
    <row r="14" spans="1:10" s="7" customFormat="1" ht="20.100000000000001" customHeight="1">
      <c r="A14" s="9" t="s">
        <v>38</v>
      </c>
      <c r="B14" s="14" t="s">
        <v>10</v>
      </c>
      <c r="C14" s="30">
        <v>11695985.899999999</v>
      </c>
      <c r="D14" s="30">
        <v>12334566.314999999</v>
      </c>
      <c r="E14" s="33">
        <f t="shared" si="0"/>
        <v>105.45982545173896</v>
      </c>
      <c r="F14" s="33">
        <v>112.59634240069755</v>
      </c>
    </row>
    <row r="15" spans="1:10" s="7" customFormat="1" ht="20.100000000000001" customHeight="1">
      <c r="A15" s="9"/>
      <c r="B15" s="20" t="s">
        <v>18</v>
      </c>
      <c r="C15" s="27"/>
      <c r="D15" s="27"/>
      <c r="E15" s="26"/>
      <c r="F15" s="26"/>
    </row>
    <row r="16" spans="1:10" s="7" customFormat="1" ht="20.100000000000001" customHeight="1">
      <c r="A16" s="10">
        <v>1</v>
      </c>
      <c r="B16" s="20" t="s">
        <v>19</v>
      </c>
      <c r="C16" s="31">
        <v>5159568.5999999996</v>
      </c>
      <c r="D16" s="31">
        <v>5647299.2609999999</v>
      </c>
      <c r="E16" s="34">
        <f t="shared" si="0"/>
        <v>109.45293490234825</v>
      </c>
      <c r="F16" s="34">
        <v>120.11549989289321</v>
      </c>
    </row>
    <row r="17" spans="1:8" s="7" customFormat="1" ht="20.100000000000001" customHeight="1">
      <c r="A17" s="10">
        <f>A16+1</f>
        <v>2</v>
      </c>
      <c r="B17" s="20" t="s">
        <v>20</v>
      </c>
      <c r="C17" s="31">
        <v>37983</v>
      </c>
      <c r="D17" s="31">
        <v>23129.179</v>
      </c>
      <c r="E17" s="34">
        <f t="shared" si="0"/>
        <v>60.893502356317306</v>
      </c>
      <c r="F17" s="34">
        <v>145.43399808799595</v>
      </c>
    </row>
    <row r="18" spans="1:8" s="7" customFormat="1" ht="20.100000000000001" customHeight="1">
      <c r="A18" s="10">
        <f t="shared" ref="A18:A25" si="1">A17+1</f>
        <v>3</v>
      </c>
      <c r="B18" s="20" t="s">
        <v>27</v>
      </c>
      <c r="C18" s="31">
        <v>1025796</v>
      </c>
      <c r="D18" s="31">
        <v>1134014.2719999999</v>
      </c>
      <c r="E18" s="34">
        <f t="shared" si="0"/>
        <v>110.54968746222445</v>
      </c>
      <c r="F18" s="34">
        <v>111.87991255140811</v>
      </c>
    </row>
    <row r="19" spans="1:8" s="7" customFormat="1" ht="20.100000000000001" customHeight="1">
      <c r="A19" s="10">
        <f t="shared" si="1"/>
        <v>4</v>
      </c>
      <c r="B19" s="20" t="s">
        <v>28</v>
      </c>
      <c r="C19" s="31">
        <v>130923.3</v>
      </c>
      <c r="D19" s="31">
        <v>157383.53099999999</v>
      </c>
      <c r="E19" s="34">
        <f t="shared" si="0"/>
        <v>120.21048277884837</v>
      </c>
      <c r="F19" s="34">
        <v>116.72989126527426</v>
      </c>
    </row>
    <row r="20" spans="1:8" s="7" customFormat="1" ht="20.100000000000001" customHeight="1">
      <c r="A20" s="10">
        <f t="shared" si="1"/>
        <v>5</v>
      </c>
      <c r="B20" s="20" t="s">
        <v>29</v>
      </c>
      <c r="C20" s="31">
        <v>35160</v>
      </c>
      <c r="D20" s="31">
        <v>32115.919999999998</v>
      </c>
      <c r="E20" s="34">
        <f t="shared" si="0"/>
        <v>91.342207053469835</v>
      </c>
      <c r="F20" s="34">
        <v>85.73087057273392</v>
      </c>
    </row>
    <row r="21" spans="1:8" s="7" customFormat="1" ht="20.100000000000001" customHeight="1">
      <c r="A21" s="10">
        <f t="shared" si="1"/>
        <v>6</v>
      </c>
      <c r="B21" s="20" t="s">
        <v>30</v>
      </c>
      <c r="C21" s="31">
        <v>130169</v>
      </c>
      <c r="D21" s="31">
        <v>120576.47900000001</v>
      </c>
      <c r="E21" s="34">
        <f t="shared" si="0"/>
        <v>92.630717759220701</v>
      </c>
      <c r="F21" s="34">
        <v>104.72973302432916</v>
      </c>
    </row>
    <row r="22" spans="1:8" s="7" customFormat="1" ht="20.100000000000001" customHeight="1">
      <c r="A22" s="10">
        <f t="shared" si="1"/>
        <v>7</v>
      </c>
      <c r="B22" s="20" t="s">
        <v>31</v>
      </c>
      <c r="C22" s="31">
        <v>210957</v>
      </c>
      <c r="D22" s="31">
        <v>245640.59900000002</v>
      </c>
      <c r="E22" s="34">
        <f t="shared" si="0"/>
        <v>116.44107519541897</v>
      </c>
      <c r="F22" s="34">
        <v>83.631163064007097</v>
      </c>
    </row>
    <row r="23" spans="1:8" s="7" customFormat="1" ht="20.100000000000001" customHeight="1">
      <c r="A23" s="10">
        <f t="shared" si="1"/>
        <v>8</v>
      </c>
      <c r="B23" s="20" t="s">
        <v>32</v>
      </c>
      <c r="C23" s="31">
        <v>1248445</v>
      </c>
      <c r="D23" s="31">
        <v>970555.36899999995</v>
      </c>
      <c r="E23" s="34">
        <f t="shared" si="0"/>
        <v>77.741139497534931</v>
      </c>
      <c r="F23" s="34">
        <v>81.141356178432488</v>
      </c>
    </row>
    <row r="24" spans="1:8" s="7" customFormat="1" ht="20.100000000000001" customHeight="1">
      <c r="A24" s="10">
        <f t="shared" si="1"/>
        <v>9</v>
      </c>
      <c r="B24" s="20" t="s">
        <v>33</v>
      </c>
      <c r="C24" s="31">
        <v>1806997</v>
      </c>
      <c r="D24" s="31">
        <v>2181113.7749999999</v>
      </c>
      <c r="E24" s="34">
        <f t="shared" si="0"/>
        <v>120.70378506439135</v>
      </c>
      <c r="F24" s="34">
        <v>114.77919056022351</v>
      </c>
    </row>
    <row r="25" spans="1:8" s="7" customFormat="1" ht="20.100000000000001" customHeight="1">
      <c r="A25" s="10">
        <f t="shared" si="1"/>
        <v>10</v>
      </c>
      <c r="B25" s="20" t="s">
        <v>21</v>
      </c>
      <c r="C25" s="31">
        <v>847832</v>
      </c>
      <c r="D25" s="31">
        <v>998623.375</v>
      </c>
      <c r="E25" s="34">
        <f t="shared" si="0"/>
        <v>117.78552531633626</v>
      </c>
      <c r="F25" s="34">
        <v>115.0706888394306</v>
      </c>
    </row>
    <row r="26" spans="1:8" s="7" customFormat="1" ht="20.100000000000001" customHeight="1">
      <c r="A26" s="11" t="s">
        <v>6</v>
      </c>
      <c r="B26" s="23" t="s">
        <v>11</v>
      </c>
      <c r="C26" s="30">
        <v>11500</v>
      </c>
      <c r="D26" s="30">
        <v>7569.366</v>
      </c>
      <c r="E26" s="33"/>
      <c r="F26" s="33">
        <v>0</v>
      </c>
    </row>
    <row r="27" spans="1:8" s="7" customFormat="1" ht="20.100000000000001" customHeight="1">
      <c r="A27" s="9" t="s">
        <v>7</v>
      </c>
      <c r="B27" s="14" t="s">
        <v>12</v>
      </c>
      <c r="C27" s="30">
        <v>1170</v>
      </c>
      <c r="D27" s="30">
        <v>71170</v>
      </c>
      <c r="E27" s="33">
        <f t="shared" si="0"/>
        <v>6082.9059829059834</v>
      </c>
      <c r="F27" s="33">
        <v>336.18327822390177</v>
      </c>
    </row>
    <row r="28" spans="1:8" s="7" customFormat="1" ht="20.100000000000001" customHeight="1">
      <c r="A28" s="9" t="s">
        <v>8</v>
      </c>
      <c r="B28" s="14" t="s">
        <v>13</v>
      </c>
      <c r="C28" s="30">
        <v>336034</v>
      </c>
      <c r="D28" s="27">
        <v>0</v>
      </c>
      <c r="E28" s="26">
        <f t="shared" si="0"/>
        <v>0</v>
      </c>
      <c r="F28" s="26"/>
    </row>
    <row r="29" spans="1:8" s="7" customFormat="1" ht="20.100000000000001" customHeight="1">
      <c r="A29" s="9" t="s">
        <v>41</v>
      </c>
      <c r="B29" s="14" t="s">
        <v>42</v>
      </c>
      <c r="C29" s="30">
        <v>625088</v>
      </c>
      <c r="D29" s="30">
        <v>625088</v>
      </c>
      <c r="E29" s="26"/>
      <c r="F29" s="26"/>
    </row>
    <row r="30" spans="1:8" s="7" customFormat="1" ht="18.75">
      <c r="A30" s="19" t="s">
        <v>4</v>
      </c>
      <c r="B30" s="24" t="s">
        <v>34</v>
      </c>
      <c r="C30" s="30">
        <f>+C31+C32+C33</f>
        <v>4008994</v>
      </c>
      <c r="D30" s="30">
        <f>+D31+D32+D33</f>
        <v>4892385.5290320003</v>
      </c>
      <c r="E30" s="33">
        <f t="shared" si="0"/>
        <v>122.03524198419854</v>
      </c>
      <c r="F30" s="33">
        <v>197.87966133120455</v>
      </c>
    </row>
    <row r="31" spans="1:8" s="7" customFormat="1" ht="20.100000000000001" customHeight="1">
      <c r="A31" s="10">
        <v>1</v>
      </c>
      <c r="B31" s="13" t="s">
        <v>35</v>
      </c>
      <c r="C31" s="31">
        <v>609011</v>
      </c>
      <c r="D31" s="31">
        <v>683784.48199999996</v>
      </c>
      <c r="E31" s="34"/>
      <c r="F31" s="34"/>
    </row>
    <row r="32" spans="1:8" s="7" customFormat="1" ht="20.100000000000001" customHeight="1">
      <c r="A32" s="10">
        <v>2</v>
      </c>
      <c r="B32" s="13" t="s">
        <v>36</v>
      </c>
      <c r="C32" s="31">
        <v>3329510</v>
      </c>
      <c r="D32" s="31">
        <v>4138128.047032</v>
      </c>
      <c r="E32" s="34"/>
      <c r="F32" s="34"/>
      <c r="H32" s="40"/>
    </row>
    <row r="33" spans="1:6" s="7" customFormat="1" ht="20.100000000000001" customHeight="1">
      <c r="A33" s="37">
        <v>3</v>
      </c>
      <c r="B33" s="38" t="s">
        <v>37</v>
      </c>
      <c r="C33" s="39">
        <v>70473</v>
      </c>
      <c r="D33" s="39">
        <v>70473</v>
      </c>
      <c r="E33" s="36"/>
      <c r="F33" s="36"/>
    </row>
    <row r="34" spans="1:6" ht="18.75" customHeight="1">
      <c r="A34" s="12"/>
      <c r="B34" s="12"/>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E1:F1"/>
    <mergeCell ref="A3:F3"/>
    <mergeCell ref="A4:F4"/>
    <mergeCell ref="D5:F5"/>
    <mergeCell ref="A6:A7"/>
    <mergeCell ref="B6:B7"/>
    <mergeCell ref="C6:C7"/>
    <mergeCell ref="D6:D7"/>
    <mergeCell ref="E6:F6"/>
  </mergeCells>
  <pageMargins left="0.33" right="0.21" top="0.75" bottom="0.75" header="0.3" footer="0.3"/>
  <pageSetup paperSize="9" scale="75"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2025-02-26T07:34:12Z</cp:lastPrinted>
  <dcterms:created xsi:type="dcterms:W3CDTF">2018-08-22T07:49:45Z</dcterms:created>
  <dcterms:modified xsi:type="dcterms:W3CDTF">2025-02-27T01:44:56Z</dcterms:modified>
</cp:coreProperties>
</file>