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 Drive\SO TAI CHINH AN GIANG\Nam 2025\DU TOAN NAM 2025\178 QD cong khai du toan nam 2025\"/>
    </mc:Choice>
  </mc:AlternateContent>
  <xr:revisionPtr revIDLastSave="0" documentId="13_ncr:1_{5A15909A-9869-4028-BF8E-8229E93585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hu luc" sheetId="42" r:id="rId1"/>
  </sheets>
  <definedNames>
    <definedName name="_xlnm.Print_Titles" localSheetId="0">'Phu luc'!$7:$10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42" l="1"/>
  <c r="C14" i="42"/>
  <c r="C13" i="42" s="1"/>
  <c r="C21" i="42"/>
  <c r="C22" i="42"/>
  <c r="D22" i="42"/>
  <c r="D21" i="42" s="1"/>
  <c r="C26" i="42"/>
  <c r="C25" i="42" s="1"/>
  <c r="C24" i="42" s="1"/>
  <c r="D28" i="42"/>
  <c r="C31" i="42"/>
  <c r="C30" i="42" s="1"/>
  <c r="C29" i="42" s="1"/>
  <c r="D26" i="42"/>
  <c r="D25" i="42" s="1"/>
  <c r="D24" i="42" s="1"/>
  <c r="D31" i="42"/>
  <c r="D30" i="42" s="1"/>
  <c r="D29" i="42" s="1"/>
  <c r="D15" i="42"/>
  <c r="D16" i="42"/>
  <c r="D17" i="42"/>
  <c r="D18" i="42"/>
  <c r="D14" i="42" s="1"/>
  <c r="D13" i="42" s="1"/>
  <c r="D23" i="42"/>
  <c r="D27" i="42"/>
  <c r="D32" i="42"/>
  <c r="C20" i="42" l="1"/>
  <c r="C12" i="42" s="1"/>
  <c r="C11" i="42" s="1"/>
  <c r="D20" i="42"/>
  <c r="D12" i="42"/>
  <c r="D11" i="42" s="1"/>
  <c r="E32" i="42"/>
  <c r="E30" i="42"/>
  <c r="E29" i="42"/>
  <c r="E28" i="42"/>
  <c r="F27" i="42"/>
  <c r="F19" i="42" s="1"/>
  <c r="E21" i="42"/>
  <c r="E20" i="42" s="1"/>
  <c r="E27" i="42" l="1"/>
  <c r="E19" i="42" l="1"/>
</calcChain>
</file>

<file path=xl/sharedStrings.xml><?xml version="1.0" encoding="utf-8"?>
<sst xmlns="http://schemas.openxmlformats.org/spreadsheetml/2006/main" count="42" uniqueCount="40">
  <si>
    <t>Nội dung</t>
  </si>
  <si>
    <t>I</t>
  </si>
  <si>
    <t>II</t>
  </si>
  <si>
    <t>Kinh phí thực hiện chế độ tự chủ</t>
  </si>
  <si>
    <t>Kinh phí không thực hiện chế độ tự chủ</t>
  </si>
  <si>
    <t>2.1</t>
  </si>
  <si>
    <t>2.2</t>
  </si>
  <si>
    <t>Kinh phí nhiệm vụ không thường xuyên</t>
  </si>
  <si>
    <t>Stt</t>
  </si>
  <si>
    <t>Đvt: triệu đồng</t>
  </si>
  <si>
    <t>Dự toán chi từ ngân sách nhà nước</t>
  </si>
  <si>
    <t>SỞ TÀI CHÍNH AN GIANG</t>
  </si>
  <si>
    <t>CHƯƠNG: 418</t>
  </si>
  <si>
    <t>Tổng số được giao</t>
  </si>
  <si>
    <t>Tổng số đã phân bổ</t>
  </si>
  <si>
    <t>Đơn vị:  Văn phòng Sở             Tài chính</t>
  </si>
  <si>
    <t>4=5+6</t>
  </si>
  <si>
    <t>Chi quản lý nhà nước (Loại 340 - Khoản 341)</t>
  </si>
  <si>
    <t>1.1</t>
  </si>
  <si>
    <t>1.2</t>
  </si>
  <si>
    <t>Các hoạt động kinh tế</t>
  </si>
  <si>
    <t>Công nghệ thông tin (Loại 280 - Khoản 314)</t>
  </si>
  <si>
    <t>Sự nghiệp kinh tế và dịch vụ khác (Loại 280 – Khoản 338)</t>
  </si>
  <si>
    <t>Tài chính và khác: Khác ngân sách (Loại 400 - Khoản 428)</t>
  </si>
  <si>
    <t xml:space="preserve">(Dùng cho đơn vị dự toán ngân sách cấp I/ đơn vị dự toán ngân sách cấp trên) </t>
  </si>
  <si>
    <t xml:space="preserve"> - Kinh phí đảm bảo cho công tác soạn thảo văn bản QPPL </t>
  </si>
  <si>
    <t>B</t>
  </si>
  <si>
    <t>Chi từ NS tỉnh</t>
  </si>
  <si>
    <t xml:space="preserve"> - Con người</t>
  </si>
  <si>
    <t xml:space="preserve"> - Hoạt động thường xuyên theo định mức</t>
  </si>
  <si>
    <t>- Dành 10% tiết kiệm để tạo nguồn CCTL</t>
  </si>
  <si>
    <t>Chi sự nghiệp</t>
  </si>
  <si>
    <t>Giáo dục - đào tạo và dạy nghề: Đào tạo lại, bồi dưỡng nghiệp vụ khác cho cán bộ công chức (Loại 070 - Khoản 085)</t>
  </si>
  <si>
    <t xml:space="preserve"> - Tổ chức các lớp đào tạo, tập huấn, bồi dưỡng nghiệp vụ </t>
  </si>
  <si>
    <t xml:space="preserve"> - Hỗ trợ cho Ban biên tập và nhuận bút tin bài cổng thông tin điện tử</t>
  </si>
  <si>
    <t>2.3</t>
  </si>
  <si>
    <t>Chương trình mục tiêu</t>
  </si>
  <si>
    <t xml:space="preserve"> - Kinh phí thực hiện nhiệm vụ đảm bảo Trật tự ATGT</t>
  </si>
  <si>
    <t>CÔNG KHAI DỰ TOÁN NGÂN SÁCH NHÀ NƯỚC NĂM 2025</t>
  </si>
  <si>
    <t>(Kèm theo Quyết định số 178/QĐ- STC ngày 18/12/2024 của Sở Tài chính tỉnh An Giang)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</si>
</sst>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3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11" fillId="0" borderId="0" xfId="0" applyNumberFormat="1" applyFont="1"/>
    <xf numFmtId="3" fontId="3" fillId="0" borderId="0" xfId="0" applyNumberFormat="1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 wrapText="1"/>
    </xf>
    <xf numFmtId="3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quotePrefix="1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3" fontId="5" fillId="2" borderId="0" xfId="0" applyNumberFormat="1" applyFont="1" applyFill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7">
    <cellStyle name="Comma 2" xfId="1" xr:uid="{00000000-0005-0000-0000-000000000000}"/>
    <cellStyle name="Comma 4" xfId="2" xr:uid="{00000000-0005-0000-0000-000001000000}"/>
    <cellStyle name="Normal" xfId="0" builtinId="0"/>
    <cellStyle name="Normal 21" xfId="3" xr:uid="{00000000-0005-0000-0000-000003000000}"/>
    <cellStyle name="Normal 25" xfId="4" xr:uid="{00000000-0005-0000-0000-000004000000}"/>
    <cellStyle name="Percent 18" xfId="5" xr:uid="{00000000-0005-0000-0000-000005000000}"/>
    <cellStyle name="Percent 20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Normal="100" workbookViewId="0">
      <selection activeCell="A4" sqref="A4:F4"/>
    </sheetView>
  </sheetViews>
  <sheetFormatPr defaultRowHeight="18.75" x14ac:dyDescent="0.25"/>
  <cols>
    <col min="1" max="1" width="6" style="12" customWidth="1"/>
    <col min="2" max="2" width="65.42578125" style="13" customWidth="1"/>
    <col min="3" max="3" width="16.7109375" style="13" customWidth="1"/>
    <col min="4" max="4" width="17" style="13" customWidth="1"/>
    <col min="5" max="5" width="11.5703125" style="12" hidden="1" customWidth="1"/>
    <col min="6" max="6" width="11.42578125" style="12" hidden="1" customWidth="1"/>
    <col min="7" max="7" width="6.7109375" style="12" customWidth="1"/>
    <col min="8" max="8" width="14.5703125" style="12" customWidth="1"/>
    <col min="9" max="16384" width="9.140625" style="12"/>
  </cols>
  <sheetData>
    <row r="1" spans="1:6" ht="26.25" customHeight="1" x14ac:dyDescent="0.3">
      <c r="A1" s="40" t="s">
        <v>11</v>
      </c>
      <c r="B1" s="40"/>
      <c r="C1" s="30"/>
      <c r="D1" s="23"/>
    </row>
    <row r="2" spans="1:6" ht="24" customHeight="1" x14ac:dyDescent="0.3">
      <c r="A2" s="41" t="s">
        <v>12</v>
      </c>
      <c r="B2" s="41"/>
      <c r="C2" s="31"/>
      <c r="D2" s="24"/>
    </row>
    <row r="3" spans="1:6" ht="26.25" customHeight="1" x14ac:dyDescent="0.25">
      <c r="A3" s="42" t="s">
        <v>38</v>
      </c>
      <c r="B3" s="42"/>
      <c r="C3" s="42"/>
      <c r="D3" s="42"/>
      <c r="E3" s="42"/>
      <c r="F3" s="42"/>
    </row>
    <row r="4" spans="1:6" ht="20.25" customHeight="1" x14ac:dyDescent="0.25">
      <c r="A4" s="43" t="s">
        <v>39</v>
      </c>
      <c r="B4" s="43"/>
      <c r="C4" s="43"/>
      <c r="D4" s="43"/>
      <c r="E4" s="43"/>
      <c r="F4" s="43"/>
    </row>
    <row r="5" spans="1:6" ht="29.25" customHeight="1" x14ac:dyDescent="0.25">
      <c r="A5" s="44" t="s">
        <v>24</v>
      </c>
      <c r="B5" s="44"/>
      <c r="C5" s="44"/>
      <c r="D5" s="44"/>
      <c r="E5" s="44"/>
      <c r="F5" s="44"/>
    </row>
    <row r="6" spans="1:6" ht="19.5" customHeight="1" x14ac:dyDescent="0.25">
      <c r="B6" s="45" t="s">
        <v>9</v>
      </c>
      <c r="C6" s="45"/>
      <c r="D6" s="45"/>
      <c r="E6" s="45"/>
      <c r="F6" s="45"/>
    </row>
    <row r="7" spans="1:6" ht="21" customHeight="1" x14ac:dyDescent="0.25">
      <c r="A7" s="46" t="s">
        <v>8</v>
      </c>
      <c r="B7" s="46" t="s">
        <v>0</v>
      </c>
      <c r="C7" s="38" t="s">
        <v>13</v>
      </c>
      <c r="D7" s="38" t="s">
        <v>14</v>
      </c>
      <c r="E7" s="38" t="s">
        <v>15</v>
      </c>
      <c r="F7" s="38"/>
    </row>
    <row r="8" spans="1:6" ht="22.5" customHeight="1" x14ac:dyDescent="0.25">
      <c r="A8" s="47"/>
      <c r="B8" s="47"/>
      <c r="C8" s="39"/>
      <c r="D8" s="39"/>
      <c r="E8" s="39"/>
      <c r="F8" s="39"/>
    </row>
    <row r="9" spans="1:6" ht="27" customHeight="1" x14ac:dyDescent="0.25">
      <c r="A9" s="47"/>
      <c r="B9" s="47"/>
      <c r="C9" s="39"/>
      <c r="D9" s="39"/>
      <c r="E9" s="39"/>
      <c r="F9" s="39"/>
    </row>
    <row r="10" spans="1:6" ht="21" customHeight="1" x14ac:dyDescent="0.25">
      <c r="A10" s="25">
        <v>1</v>
      </c>
      <c r="B10" s="25">
        <v>2</v>
      </c>
      <c r="C10" s="26">
        <v>3</v>
      </c>
      <c r="D10" s="26" t="s">
        <v>16</v>
      </c>
      <c r="E10" s="26">
        <v>5</v>
      </c>
      <c r="F10" s="26"/>
    </row>
    <row r="11" spans="1:6" s="15" customFormat="1" ht="24.75" customHeight="1" x14ac:dyDescent="0.25">
      <c r="A11" s="10" t="s">
        <v>26</v>
      </c>
      <c r="B11" s="2" t="s">
        <v>10</v>
      </c>
      <c r="C11" s="1">
        <f>C12+C29</f>
        <v>23429</v>
      </c>
      <c r="D11" s="1">
        <f>D12+D29</f>
        <v>23429</v>
      </c>
      <c r="E11" s="1">
        <v>0</v>
      </c>
      <c r="F11" s="1"/>
    </row>
    <row r="12" spans="1:6" s="15" customFormat="1" ht="24.75" customHeight="1" x14ac:dyDescent="0.25">
      <c r="A12" s="10" t="s">
        <v>1</v>
      </c>
      <c r="B12" s="2" t="s">
        <v>27</v>
      </c>
      <c r="C12" s="1">
        <f>C13+C20</f>
        <v>22429</v>
      </c>
      <c r="D12" s="1">
        <f>D13+D20</f>
        <v>22429</v>
      </c>
      <c r="E12" s="1">
        <v>0</v>
      </c>
      <c r="F12" s="1"/>
    </row>
    <row r="13" spans="1:6" s="15" customFormat="1" ht="24.75" customHeight="1" x14ac:dyDescent="0.25">
      <c r="A13" s="10">
        <v>1</v>
      </c>
      <c r="B13" s="34" t="s">
        <v>17</v>
      </c>
      <c r="C13" s="1">
        <f>C14+C19</f>
        <v>20579</v>
      </c>
      <c r="D13" s="1">
        <f>D14+D19</f>
        <v>20579</v>
      </c>
      <c r="E13" s="33"/>
      <c r="F13" s="1"/>
    </row>
    <row r="14" spans="1:6" s="15" customFormat="1" ht="24.75" customHeight="1" x14ac:dyDescent="0.25">
      <c r="A14" s="10" t="s">
        <v>18</v>
      </c>
      <c r="B14" s="34" t="s">
        <v>3</v>
      </c>
      <c r="C14" s="1">
        <f>SUM(C15:C18)</f>
        <v>11976</v>
      </c>
      <c r="D14" s="1">
        <f>SUM(D15:D18)</f>
        <v>11976</v>
      </c>
      <c r="E14" s="33"/>
      <c r="F14" s="1"/>
    </row>
    <row r="15" spans="1:6" ht="24.75" customHeight="1" x14ac:dyDescent="0.25">
      <c r="A15" s="5"/>
      <c r="B15" s="27" t="s">
        <v>28</v>
      </c>
      <c r="C15" s="7">
        <v>9472</v>
      </c>
      <c r="D15" s="7">
        <f t="shared" ref="D15:D32" si="0">C15</f>
        <v>9472</v>
      </c>
      <c r="E15" s="14"/>
      <c r="F15" s="7"/>
    </row>
    <row r="16" spans="1:6" ht="24.75" customHeight="1" x14ac:dyDescent="0.25">
      <c r="A16" s="5"/>
      <c r="B16" s="6" t="s">
        <v>29</v>
      </c>
      <c r="C16" s="7">
        <v>1966</v>
      </c>
      <c r="D16" s="7">
        <f t="shared" si="0"/>
        <v>1966</v>
      </c>
      <c r="E16" s="8"/>
      <c r="F16" s="7"/>
    </row>
    <row r="17" spans="1:9" ht="24.75" customHeight="1" x14ac:dyDescent="0.25">
      <c r="A17" s="5"/>
      <c r="B17" s="6" t="s">
        <v>30</v>
      </c>
      <c r="C17" s="7">
        <v>218</v>
      </c>
      <c r="D17" s="7">
        <f t="shared" si="0"/>
        <v>218</v>
      </c>
      <c r="E17" s="7"/>
      <c r="F17" s="7"/>
    </row>
    <row r="18" spans="1:9" s="15" customFormat="1" ht="24.75" customHeight="1" x14ac:dyDescent="0.25">
      <c r="A18" s="5"/>
      <c r="B18" s="35" t="s">
        <v>25</v>
      </c>
      <c r="C18" s="8">
        <v>320</v>
      </c>
      <c r="D18" s="7">
        <f t="shared" si="0"/>
        <v>320</v>
      </c>
      <c r="E18" s="14"/>
      <c r="F18" s="8"/>
      <c r="I18" s="16"/>
    </row>
    <row r="19" spans="1:9" s="15" customFormat="1" ht="24.75" customHeight="1" x14ac:dyDescent="0.25">
      <c r="A19" s="10" t="s">
        <v>19</v>
      </c>
      <c r="B19" s="2" t="s">
        <v>4</v>
      </c>
      <c r="C19" s="17">
        <v>8603</v>
      </c>
      <c r="D19" s="1">
        <f>C19</f>
        <v>8603</v>
      </c>
      <c r="E19" s="1" t="e">
        <f>E20+E27+E32+#REF!</f>
        <v>#REF!</v>
      </c>
      <c r="F19" s="1" t="e">
        <f>F20+F32+F27+#REF!</f>
        <v>#REF!</v>
      </c>
    </row>
    <row r="20" spans="1:9" s="18" customFormat="1" ht="24.75" customHeight="1" x14ac:dyDescent="0.25">
      <c r="A20" s="10">
        <v>2</v>
      </c>
      <c r="B20" s="2" t="s">
        <v>31</v>
      </c>
      <c r="C20" s="1">
        <f>C21+C24+C28</f>
        <v>1850</v>
      </c>
      <c r="D20" s="1">
        <f>D21+D24+D28</f>
        <v>1850</v>
      </c>
      <c r="E20" s="1">
        <f>E21+E26</f>
        <v>15376</v>
      </c>
      <c r="F20" s="1"/>
    </row>
    <row r="21" spans="1:9" s="15" customFormat="1" ht="57" customHeight="1" x14ac:dyDescent="0.25">
      <c r="A21" s="10" t="s">
        <v>5</v>
      </c>
      <c r="B21" s="2" t="s">
        <v>32</v>
      </c>
      <c r="C21" s="1">
        <f>C22</f>
        <v>750</v>
      </c>
      <c r="D21" s="1">
        <f>D22</f>
        <v>750</v>
      </c>
      <c r="E21" s="1">
        <f>SUM(E22:E25)</f>
        <v>10246</v>
      </c>
      <c r="F21" s="1"/>
      <c r="G21" s="16"/>
      <c r="H21" s="16"/>
    </row>
    <row r="22" spans="1:9" s="18" customFormat="1" ht="24.75" customHeight="1" x14ac:dyDescent="0.25">
      <c r="A22" s="9"/>
      <c r="B22" s="3" t="s">
        <v>7</v>
      </c>
      <c r="C22" s="4">
        <f>C23</f>
        <v>750</v>
      </c>
      <c r="D22" s="4">
        <f>D23</f>
        <v>750</v>
      </c>
      <c r="E22" s="4">
        <v>9388</v>
      </c>
      <c r="F22" s="37"/>
      <c r="G22" s="36"/>
    </row>
    <row r="23" spans="1:9" s="21" customFormat="1" ht="24.75" customHeight="1" x14ac:dyDescent="0.25">
      <c r="A23" s="5"/>
      <c r="B23" s="6" t="s">
        <v>33</v>
      </c>
      <c r="C23" s="29">
        <v>750</v>
      </c>
      <c r="D23" s="7">
        <f t="shared" si="0"/>
        <v>750</v>
      </c>
      <c r="E23" s="7">
        <v>218</v>
      </c>
      <c r="F23" s="19"/>
      <c r="G23" s="20"/>
    </row>
    <row r="24" spans="1:9" s="15" customFormat="1" ht="24.75" customHeight="1" x14ac:dyDescent="0.25">
      <c r="A24" s="10" t="s">
        <v>6</v>
      </c>
      <c r="B24" s="2" t="s">
        <v>20</v>
      </c>
      <c r="C24" s="1">
        <f t="shared" ref="C24:D26" si="1">C25</f>
        <v>100</v>
      </c>
      <c r="D24" s="1">
        <f t="shared" si="1"/>
        <v>100</v>
      </c>
      <c r="E24" s="1">
        <v>300</v>
      </c>
      <c r="F24" s="33"/>
    </row>
    <row r="25" spans="1:9" s="15" customFormat="1" ht="24.75" customHeight="1" x14ac:dyDescent="0.25">
      <c r="A25" s="10"/>
      <c r="B25" s="2" t="s">
        <v>21</v>
      </c>
      <c r="C25" s="1">
        <f t="shared" si="1"/>
        <v>100</v>
      </c>
      <c r="D25" s="1">
        <f t="shared" si="1"/>
        <v>100</v>
      </c>
      <c r="E25" s="1">
        <v>340</v>
      </c>
      <c r="F25" s="33"/>
    </row>
    <row r="26" spans="1:9" s="18" customFormat="1" ht="24.75" customHeight="1" x14ac:dyDescent="0.25">
      <c r="A26" s="9"/>
      <c r="B26" s="3" t="s">
        <v>7</v>
      </c>
      <c r="C26" s="28">
        <f t="shared" si="1"/>
        <v>100</v>
      </c>
      <c r="D26" s="4">
        <f t="shared" si="1"/>
        <v>100</v>
      </c>
      <c r="E26" s="4">
        <v>5130</v>
      </c>
      <c r="F26" s="4"/>
    </row>
    <row r="27" spans="1:9" ht="47.25" customHeight="1" x14ac:dyDescent="0.25">
      <c r="A27" s="5"/>
      <c r="B27" s="6" t="s">
        <v>34</v>
      </c>
      <c r="C27" s="29">
        <v>100</v>
      </c>
      <c r="D27" s="7">
        <f t="shared" si="0"/>
        <v>100</v>
      </c>
      <c r="E27" s="19" t="e">
        <f>E28+E29</f>
        <v>#REF!</v>
      </c>
      <c r="F27" s="19">
        <f>F28+F29</f>
        <v>0</v>
      </c>
    </row>
    <row r="28" spans="1:9" s="15" customFormat="1" ht="46.5" customHeight="1" x14ac:dyDescent="0.25">
      <c r="A28" s="10" t="s">
        <v>35</v>
      </c>
      <c r="B28" s="2" t="s">
        <v>23</v>
      </c>
      <c r="C28" s="17">
        <v>1000</v>
      </c>
      <c r="D28" s="1">
        <f>C28</f>
        <v>1000</v>
      </c>
      <c r="E28" s="1" t="e">
        <f>+#REF!</f>
        <v>#REF!</v>
      </c>
      <c r="F28" s="33"/>
    </row>
    <row r="29" spans="1:9" s="15" customFormat="1" ht="42.75" customHeight="1" x14ac:dyDescent="0.25">
      <c r="A29" s="10" t="s">
        <v>2</v>
      </c>
      <c r="B29" s="2" t="s">
        <v>36</v>
      </c>
      <c r="C29" s="1">
        <f t="shared" ref="C29:D31" si="2">C30</f>
        <v>1000</v>
      </c>
      <c r="D29" s="1">
        <f t="shared" si="2"/>
        <v>1000</v>
      </c>
      <c r="E29" s="22">
        <f>E31</f>
        <v>600</v>
      </c>
      <c r="F29" s="22"/>
    </row>
    <row r="30" spans="1:9" s="15" customFormat="1" ht="38.25" customHeight="1" x14ac:dyDescent="0.25">
      <c r="A30" s="11"/>
      <c r="B30" s="2" t="s">
        <v>22</v>
      </c>
      <c r="C30" s="1">
        <f t="shared" si="2"/>
        <v>1000</v>
      </c>
      <c r="D30" s="1">
        <f t="shared" si="2"/>
        <v>1000</v>
      </c>
      <c r="E30" s="1">
        <f>+E31</f>
        <v>600</v>
      </c>
      <c r="F30" s="33"/>
    </row>
    <row r="31" spans="1:9" s="18" customFormat="1" ht="24.75" customHeight="1" x14ac:dyDescent="0.25">
      <c r="A31" s="9"/>
      <c r="B31" s="3" t="s">
        <v>7</v>
      </c>
      <c r="C31" s="4">
        <f t="shared" si="2"/>
        <v>1000</v>
      </c>
      <c r="D31" s="4">
        <f t="shared" si="2"/>
        <v>1000</v>
      </c>
      <c r="E31" s="4">
        <v>600</v>
      </c>
      <c r="F31" s="32"/>
    </row>
    <row r="32" spans="1:9" ht="45" customHeight="1" x14ac:dyDescent="0.25">
      <c r="A32" s="5"/>
      <c r="B32" s="6" t="s">
        <v>37</v>
      </c>
      <c r="C32" s="29">
        <v>1000</v>
      </c>
      <c r="D32" s="7">
        <f t="shared" si="0"/>
        <v>1000</v>
      </c>
      <c r="E32" s="19" t="e">
        <f>+#REF!</f>
        <v>#REF!</v>
      </c>
      <c r="F32" s="14"/>
    </row>
  </sheetData>
  <mergeCells count="12">
    <mergeCell ref="F7:F9"/>
    <mergeCell ref="A1:B1"/>
    <mergeCell ref="A2:B2"/>
    <mergeCell ref="A3:F3"/>
    <mergeCell ref="A4:F4"/>
    <mergeCell ref="A5:F5"/>
    <mergeCell ref="B6:F6"/>
    <mergeCell ref="A7:A9"/>
    <mergeCell ref="B7:B9"/>
    <mergeCell ref="C7:C9"/>
    <mergeCell ref="D7:D9"/>
    <mergeCell ref="E7:E9"/>
  </mergeCells>
  <pageMargins left="0.75" right="0.196850393700787" top="0.54" bottom="0.18" header="0.196850393700787" footer="0.196850393700787"/>
  <pageSetup paperSize="9" scale="85" orientation="portrait" r:id="rId1"/>
  <headerFooter differentOddEven="1" differentFirst="1">
    <firstFooter>&amp;CTrang 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Phu luc</vt:lpstr>
      <vt:lpstr>'Phu luc'!Print_Titles</vt:lpstr>
    </vt:vector>
  </TitlesOfParts>
  <Company>Mobile: 0987969102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wWw.Coolne.com</dc:creator>
  <cp:lastModifiedBy>User</cp:lastModifiedBy>
  <cp:lastPrinted>2025-01-02T00:39:08Z</cp:lastPrinted>
  <dcterms:created xsi:type="dcterms:W3CDTF">2012-10-06T08:50:29Z</dcterms:created>
  <dcterms:modified xsi:type="dcterms:W3CDTF">2025-01-06T10:34:00Z</dcterms:modified>
</cp:coreProperties>
</file>